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<sst xmlns="http://schemas.openxmlformats.org/spreadsheetml/2006/main" count="29" uniqueCount="29">
  <si>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</si>
  <si>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LPA015</t>
  </si>
  <si>
    <t xml:space="preserve">Ud</t>
  </si>
  <si>
    <t xml:space="preserve">Fijo para puerta interior, de acero galvanizado.</t>
  </si>
  <si>
    <r>
      <rPr>
        <sz val="8.25"/>
        <color rgb="FF000000"/>
        <rFont val="Arial"/>
        <family val="2"/>
      </rPr>
      <t xml:space="preserve">Fijo lateral de una hoja de 38 mm de espesor, modelo Ensamblada "ANDREU", 700x2000 mm, acabado galvanizado con tratamiento antihuellas formada por dos chapas de acero galvanizado de 0,5 mm de espesor, plegadas, ensambladas y montadas, con cámara intermedia rellena de poliuretano, sobre marco esquinero de acero galvanizado tipo CS4 de 1 mm de espesor con patillas de anclaje a obra, sin premarco. Incluso patillas de anclaje para la fijación del marco al paramento.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</si>
  <si>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</si>
  <si>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</si>
  <si>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</si>
  <si>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</si>
  <si>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</si>
  <si>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</si>
  <si>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</si>
  <si>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mt26fpa012mEb</t>
  </si>
  <si>
    <t xml:space="preserve">Ud</t>
  </si>
  <si>
    <t xml:space="preserve">Fijo lateral de una hoja de 38 mm de espesor, modelo Ensamblada "ANDREU", anchura total entre 200 y 710 mm y altura total entre 1501 y 2000 mm, acabado galvanizado con tratamiento antihuellas, formado por dos chapas de acero galvanizado de 0,5 mm de espesor, plegadas, ensambladas y montadas, con cámara intermedia rellena de poliuretano, sobre marco esquinero de acero galvanizado tipo CS4 de 1 mm de espesor con patillas de anclaje a obra.</t>
  </si>
  <si>
    <t xml:space="preserve">Subtotal materiales:</t>
  </si>
  <si>
    <t xml:space="preserve">Mano de obra</t>
  </si>
  <si>
    <t xml:space="preserve">mo020</t>
  </si>
  <si>
    <t xml:space="preserve">h</t>
  </si>
  <si>
    <t xml:space="preserve">Oficial 1ª construcción.</t>
  </si>
  <si>
    <t xml:space="preserve">mo077</t>
  </si>
  <si>
    <t xml:space="preserve">h</t>
  </si>
  <si>
    <t xml:space="preserve">Ayudante construcción.</t>
  </si>
  <si>
    <t xml:space="preserve">Subtotal mano de obra:</t>
  </si>
  <si>
    <t xml:space="preserve">Costes directos complementarios</t>
  </si>
  <si>
    <t xml:space="preserve">%</t>
  </si>
  <si>
    <t xml:space="preserve">Costes directos complementarios</t>
  </si>
  <si>
    <t xml:space="preserve">Coste de mantenimiento decenal: 12,36€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</si>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</sst>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2.4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101.92</v>
      </c>
      <c r="G10" s="14">
        <f ca="1">ROUND(INDIRECT(ADDRESS(ROW()+(0), COLUMN()+(-2), 1))*INDIRECT(ADDRESS(ROW()+(0), COLUMN()+(-1), 1)), 2)</f>
        <v>101.92</v>
      </c>
    </row>
    <row r="11" spans="1:7" ht="13.50" thickBot="1" customHeight="1">
      <c r="A11" s="15"/>
      <c r="B11" s="15"/>
      <c r="C11" s="15"/>
      <c r="D11" s="15"/>
      <c r="E11" s="9" t="s">
        <v>15</v>
      </c>
      <c r="F11" s="9"/>
      <c r="G11" s="17">
        <f ca="1">ROUND(SUM(INDIRECT(ADDRESS(ROW()+(-1), COLUMN()+(0), 1))), 2)</f>
        <v>101.92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0.213</v>
      </c>
      <c r="F13" s="13">
        <v>19.93</v>
      </c>
      <c r="G13" s="13">
        <f ca="1">ROUND(INDIRECT(ADDRESS(ROW()+(0), COLUMN()+(-2), 1))*INDIRECT(ADDRESS(ROW()+(0), COLUMN()+(-1), 1)), 2)</f>
        <v>4.25</v>
      </c>
    </row>
    <row r="14" spans="1:7" ht="13.50" thickBot="1" customHeight="1">
      <c r="A14" s="1" t="s">
        <v>20</v>
      </c>
      <c r="B14" s="1"/>
      <c r="C14" s="10" t="s">
        <v>21</v>
      </c>
      <c r="D14" s="1" t="s">
        <v>22</v>
      </c>
      <c r="E14" s="12">
        <v>0.213</v>
      </c>
      <c r="F14" s="14">
        <v>18.92</v>
      </c>
      <c r="G14" s="14">
        <f ca="1">ROUND(INDIRECT(ADDRESS(ROW()+(0), COLUMN()+(-2), 1))*INDIRECT(ADDRESS(ROW()+(0), COLUMN()+(-1), 1)), 2)</f>
        <v>4.03</v>
      </c>
    </row>
    <row r="15" spans="1:7" ht="13.50" thickBot="1" customHeight="1">
      <c r="A15" s="15"/>
      <c r="B15" s="15"/>
      <c r="C15" s="15"/>
      <c r="D15" s="15"/>
      <c r="E15" s="9" t="s">
        <v>23</v>
      </c>
      <c r="F15" s="9"/>
      <c r="G15" s="17">
        <f ca="1">ROUND(SUM(INDIRECT(ADDRESS(ROW()+(-1), COLUMN()+(0), 1)),INDIRECT(ADDRESS(ROW()+(-2), COLUMN()+(0), 1))), 2)</f>
        <v>8.28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110.2</v>
      </c>
      <c r="G17" s="14">
        <f ca="1">ROUND(INDIRECT(ADDRESS(ROW()+(0), COLUMN()+(-2), 1))*INDIRECT(ADDRESS(ROW()+(0), COLUMN()+(-1), 1))/100, 2)</f>
        <v>2.2</v>
      </c>
    </row>
    <row r="18" spans="1:7" ht="13.50" thickBot="1" customHeight="1">
      <c r="A18" s="21" t="s">
        <v>27</v>
      </c>
      <c r="B18" s="21"/>
      <c r="C18" s="22"/>
      <c r="D18" s="23"/>
      <c r="E18" s="24" t="s">
        <v>28</v>
      </c>
      <c r="F18" s="25"/>
      <c r="G18" s="26">
        <f ca="1">ROUND(SUM(INDIRECT(ADDRESS(ROW()+(-1), COLUMN()+(0), 1)),INDIRECT(ADDRESS(ROW()+(-3), COLUMN()+(0), 1)),INDIRECT(ADDRESS(ROW()+(-7), COLUMN()+(0), 1))), 2)</f>
        <v>112.4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